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7555" windowHeight="12315"/>
  </bookViews>
  <sheets>
    <sheet name="Số hóa trên công TT tỉnh" sheetId="1" r:id="rId1"/>
  </sheets>
  <calcPr calcId="144525"/>
</workbook>
</file>

<file path=xl/calcChain.xml><?xml version="1.0" encoding="utf-8"?>
<calcChain xmlns="http://schemas.openxmlformats.org/spreadsheetml/2006/main">
  <c r="H24" i="1" l="1"/>
  <c r="F26" i="1"/>
  <c r="G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7" i="1"/>
  <c r="F17" i="1"/>
  <c r="D27" i="1"/>
  <c r="E27" i="1" s="1"/>
  <c r="C27" i="1"/>
  <c r="G26" i="1"/>
  <c r="E26" i="1"/>
  <c r="D26" i="1"/>
  <c r="C26" i="1"/>
  <c r="E25" i="1"/>
  <c r="E24" i="1"/>
  <c r="E23" i="1"/>
  <c r="E22" i="1"/>
  <c r="E21" i="1"/>
  <c r="E20" i="1"/>
  <c r="E19" i="1"/>
  <c r="E18" i="1"/>
  <c r="G17" i="1"/>
  <c r="E17" i="1"/>
  <c r="D17" i="1"/>
  <c r="C17" i="1"/>
  <c r="E16" i="1"/>
  <c r="E15" i="1"/>
  <c r="E14" i="1"/>
  <c r="E13" i="1"/>
  <c r="E12" i="1"/>
  <c r="E11" i="1"/>
  <c r="E10" i="1"/>
  <c r="E9" i="1"/>
  <c r="E8" i="1"/>
  <c r="E7" i="1"/>
  <c r="H27" i="1" l="1"/>
  <c r="F27" i="1"/>
</calcChain>
</file>

<file path=xl/sharedStrings.xml><?xml version="1.0" encoding="utf-8"?>
<sst xmlns="http://schemas.openxmlformats.org/spreadsheetml/2006/main" count="38" uniqueCount="37">
  <si>
    <t>ỦY BAN NHÂN DÂN</t>
  </si>
  <si>
    <t>BÁO CÁO THỐNG KÊ HỒ SƠ SỐ HÓA</t>
  </si>
  <si>
    <t>THÀNH PHỐ LẠNG SƠN</t>
  </si>
  <si>
    <t>(Từ ngày 01/01/2018 đến ngày 31/12/2023 và từ 01/01-30/4/2024)</t>
  </si>
  <si>
    <t>STT</t>
  </si>
  <si>
    <t>Tên đơn vị</t>
  </si>
  <si>
    <t>Tổng số hồ sơ cần số hóa giai đoạn 2018-2024</t>
  </si>
  <si>
    <t>Từ 01/01/2018 - 31/12/2023</t>
  </si>
  <si>
    <t>Số hồ sơ đã số hóa</t>
  </si>
  <si>
    <t>Tỷ lệ (%)</t>
  </si>
  <si>
    <t>Bộ phận Một cửa Thành phố Lạng Sơn</t>
  </si>
  <si>
    <t>Phòng Giáo dục và Đào tạo</t>
  </si>
  <si>
    <t>Phòng Kinh tế</t>
  </si>
  <si>
    <t>Phòng Lao động thương binh và Xã hội</t>
  </si>
  <si>
    <t>Phòng Nội vụ</t>
  </si>
  <si>
    <t>Phòng Quản lý đô thị</t>
  </si>
  <si>
    <t>Phòng Tài chính - Kế hoạch</t>
  </si>
  <si>
    <t>Phòng Tài nguyên môi trường</t>
  </si>
  <si>
    <t>Phòng Tư pháp</t>
  </si>
  <si>
    <t>Phòng Văn hóa và Thông tin</t>
  </si>
  <si>
    <t>Văn phòng HĐND và UBND</t>
  </si>
  <si>
    <t>Cấp huyện</t>
  </si>
  <si>
    <t>UBND Phường Chi Lăng</t>
  </si>
  <si>
    <t>UBND Phường Hoàng Văn Thụ</t>
  </si>
  <si>
    <t>UBND Phường Tam Thanh</t>
  </si>
  <si>
    <t>UBND Phường Vĩnh Trại</t>
  </si>
  <si>
    <t>UBND Phường Đông Kinh</t>
  </si>
  <si>
    <t>UBND Xã Hoàng Đồng</t>
  </si>
  <si>
    <t>UBND Xã Mai Pha</t>
  </si>
  <si>
    <t>UBND Xã Quảng Lạc</t>
  </si>
  <si>
    <t>Cấp xã</t>
  </si>
  <si>
    <t>Tổng</t>
  </si>
  <si>
    <t>Ghi chú: 160 hồ sơ tại Bộ phận tiếp nhận và trả kết quả thuộc lĩnh vực Tư pháp và An toàn thực phẩm chưa xử lý về đơn vị phụ trách</t>
  </si>
  <si>
    <t>Từ 01/01-20/6/2024</t>
  </si>
  <si>
    <t>Đã số hóa</t>
  </si>
  <si>
    <t>Hồ sơ cần số hóa</t>
  </si>
  <si>
    <t>Các đơn vị tỷ lệ trên 100% từ 1/1/2024 -20/6/2024 thực hiện cả số hóa của giai đoan 2018-2023 do chưa đảm bảo chỉ tiêu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</si>
</sst>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DD8E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38">
    <xf numFmtId="0" fontId="0" fillId="0" borderId="0" xfId="0"/>
    <xf numFmtId="0" fontId="2" fillId="0" borderId="0" xfId="0" applyFont="1" applyFill="1" applyAlignment="1" applyProtection="1">
      <alignment vertical="top" wrapText="1"/>
    </xf>
    <xf numFmtId="0" fontId="0" fillId="0" borderId="0" xfId="0" applyNumberFormat="1" applyFill="1" applyAlignment="1" applyProtection="1"/>
    <xf numFmtId="0" fontId="3" fillId="0" borderId="0" xfId="0" applyFont="1" applyFill="1" applyAlignment="1" applyProtection="1">
      <alignment vertical="top" wrapText="1"/>
    </xf>
    <xf numFmtId="0" fontId="4" fillId="2" borderId="7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/>
    <xf numFmtId="0" fontId="6" fillId="0" borderId="7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/>
    <xf numFmtId="0" fontId="6" fillId="0" borderId="7" xfId="0" applyFont="1" applyFill="1" applyBorder="1" applyAlignment="1" applyProtection="1">
      <alignment horizontal="right" vertical="center"/>
    </xf>
    <xf numFmtId="2" fontId="6" fillId="0" borderId="7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6" xfId="0" applyNumberFormat="1" applyFont="1" applyFill="1" applyBorder="1" applyAlignment="1" applyProtection="1">
      <alignment horizontal="center" wrapText="1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4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H23" sqref="H23"/>
    </sheetView>
  </sheetViews>
  <sheetFormatPr defaultRowHeight="15" x14ac:dyDescent="0.25"/>
  <cols>
    <col min="1" max="1" width="6.140625" style="2" customWidth="1"/>
    <col min="2" max="2" width="34.5703125" style="2" customWidth="1"/>
    <col min="3" max="3" width="17.28515625" style="2" customWidth="1"/>
    <col min="4" max="4" width="14.42578125" style="2" customWidth="1"/>
    <col min="5" max="5" width="12.5703125" style="2" customWidth="1"/>
    <col min="6" max="6" width="11.7109375" style="2" customWidth="1"/>
    <col min="7" max="16384" width="9.140625" style="2"/>
  </cols>
  <sheetData>
    <row r="1" spans="1:8" ht="16.5" customHeight="1" x14ac:dyDescent="0.25">
      <c r="A1" s="29" t="s">
        <v>0</v>
      </c>
      <c r="B1" s="29"/>
      <c r="C1" s="30" t="s">
        <v>1</v>
      </c>
      <c r="D1" s="30"/>
      <c r="E1" s="30"/>
      <c r="F1" s="1"/>
      <c r="G1" s="1"/>
    </row>
    <row r="2" spans="1:8" ht="37.5" customHeight="1" x14ac:dyDescent="0.25">
      <c r="A2" s="29" t="s">
        <v>2</v>
      </c>
      <c r="B2" s="29"/>
      <c r="C2" s="31" t="s">
        <v>3</v>
      </c>
      <c r="D2" s="31"/>
      <c r="E2" s="31"/>
      <c r="F2" s="3"/>
      <c r="G2" s="3"/>
    </row>
    <row r="4" spans="1:8" ht="31.5" customHeight="1" x14ac:dyDescent="0.25">
      <c r="A4" s="32" t="s">
        <v>4</v>
      </c>
      <c r="B4" s="32" t="s">
        <v>5</v>
      </c>
      <c r="C4" s="34" t="s">
        <v>6</v>
      </c>
      <c r="D4" s="36" t="s">
        <v>7</v>
      </c>
      <c r="E4" s="37"/>
      <c r="F4" s="28" t="s">
        <v>33</v>
      </c>
      <c r="G4" s="28"/>
      <c r="H4" s="28"/>
    </row>
    <row r="5" spans="1:8" ht="36" customHeight="1" x14ac:dyDescent="0.25">
      <c r="A5" s="33"/>
      <c r="B5" s="33"/>
      <c r="C5" s="35"/>
      <c r="D5" s="4" t="s">
        <v>8</v>
      </c>
      <c r="E5" s="4" t="s">
        <v>9</v>
      </c>
      <c r="F5" s="4" t="s">
        <v>35</v>
      </c>
      <c r="G5" s="4" t="s">
        <v>34</v>
      </c>
      <c r="H5" s="4" t="s">
        <v>9</v>
      </c>
    </row>
    <row r="6" spans="1:8" ht="30" x14ac:dyDescent="0.25">
      <c r="A6" s="5">
        <v>1</v>
      </c>
      <c r="B6" s="6" t="s">
        <v>10</v>
      </c>
      <c r="C6" s="7"/>
      <c r="D6" s="8">
        <v>70</v>
      </c>
      <c r="E6" s="9"/>
      <c r="F6" s="14"/>
      <c r="G6" s="20">
        <v>165</v>
      </c>
      <c r="H6" s="14"/>
    </row>
    <row r="7" spans="1:8" x14ac:dyDescent="0.25">
      <c r="A7" s="10">
        <v>2</v>
      </c>
      <c r="B7" s="11" t="s">
        <v>11</v>
      </c>
      <c r="C7" s="12">
        <v>346</v>
      </c>
      <c r="D7" s="8">
        <v>388</v>
      </c>
      <c r="E7" s="13">
        <f t="shared" ref="E7:E16" si="0">D7/C7*100</f>
        <v>112.13872832369943</v>
      </c>
      <c r="F7" s="20">
        <v>20</v>
      </c>
      <c r="G7" s="20">
        <v>58</v>
      </c>
      <c r="H7" s="14">
        <f>G7/F7*100</f>
        <v>290</v>
      </c>
    </row>
    <row r="8" spans="1:8" x14ac:dyDescent="0.25">
      <c r="A8" s="10">
        <v>3</v>
      </c>
      <c r="B8" s="11" t="s">
        <v>12</v>
      </c>
      <c r="C8" s="12">
        <v>191</v>
      </c>
      <c r="D8" s="8">
        <v>216</v>
      </c>
      <c r="E8" s="13">
        <f t="shared" si="0"/>
        <v>113.0890052356021</v>
      </c>
      <c r="F8" s="20">
        <v>26</v>
      </c>
      <c r="G8" s="20">
        <v>0</v>
      </c>
      <c r="H8" s="14">
        <f t="shared" ref="H8:H27" si="1">G8/F8*100</f>
        <v>0</v>
      </c>
    </row>
    <row r="9" spans="1:8" ht="18" customHeight="1" x14ac:dyDescent="0.25">
      <c r="A9" s="10">
        <v>4</v>
      </c>
      <c r="B9" s="11" t="s">
        <v>13</v>
      </c>
      <c r="C9" s="12">
        <v>1492</v>
      </c>
      <c r="D9" s="8">
        <v>1495</v>
      </c>
      <c r="E9" s="13">
        <f t="shared" si="0"/>
        <v>100.20107238605898</v>
      </c>
      <c r="F9" s="20">
        <v>146</v>
      </c>
      <c r="G9" s="20">
        <v>0</v>
      </c>
      <c r="H9" s="14">
        <f t="shared" si="1"/>
        <v>0</v>
      </c>
    </row>
    <row r="10" spans="1:8" x14ac:dyDescent="0.25">
      <c r="A10" s="10">
        <v>5</v>
      </c>
      <c r="B10" s="11" t="s">
        <v>14</v>
      </c>
      <c r="C10" s="12">
        <v>729</v>
      </c>
      <c r="D10" s="8">
        <v>275</v>
      </c>
      <c r="E10" s="13">
        <f t="shared" si="0"/>
        <v>37.722908093278463</v>
      </c>
      <c r="F10" s="20">
        <v>155</v>
      </c>
      <c r="G10" s="20">
        <v>316</v>
      </c>
      <c r="H10" s="23">
        <f t="shared" si="1"/>
        <v>203.87096774193546</v>
      </c>
    </row>
    <row r="11" spans="1:8" x14ac:dyDescent="0.25">
      <c r="A11" s="10">
        <v>6</v>
      </c>
      <c r="B11" s="11" t="s">
        <v>15</v>
      </c>
      <c r="C11" s="12">
        <v>3508</v>
      </c>
      <c r="D11" s="8">
        <v>1548</v>
      </c>
      <c r="E11" s="13">
        <f t="shared" si="0"/>
        <v>44.127708095781074</v>
      </c>
      <c r="F11" s="20">
        <v>173</v>
      </c>
      <c r="G11" s="20">
        <v>1774</v>
      </c>
      <c r="H11" s="23">
        <f t="shared" si="1"/>
        <v>1025.4335260115606</v>
      </c>
    </row>
    <row r="12" spans="1:8" x14ac:dyDescent="0.25">
      <c r="A12" s="10">
        <v>7</v>
      </c>
      <c r="B12" s="11" t="s">
        <v>16</v>
      </c>
      <c r="C12" s="12">
        <v>8602</v>
      </c>
      <c r="D12" s="8">
        <v>3052</v>
      </c>
      <c r="E12" s="13">
        <f t="shared" si="0"/>
        <v>35.480120902115786</v>
      </c>
      <c r="F12" s="20">
        <v>854</v>
      </c>
      <c r="G12" s="20">
        <v>299</v>
      </c>
      <c r="H12" s="23">
        <f t="shared" si="1"/>
        <v>35.011709601873534</v>
      </c>
    </row>
    <row r="13" spans="1:8" x14ac:dyDescent="0.25">
      <c r="A13" s="10">
        <v>8</v>
      </c>
      <c r="B13" s="11" t="s">
        <v>17</v>
      </c>
      <c r="C13" s="12">
        <v>1937</v>
      </c>
      <c r="D13" s="8">
        <v>338</v>
      </c>
      <c r="E13" s="13">
        <f t="shared" si="0"/>
        <v>17.449664429530202</v>
      </c>
      <c r="F13" s="20">
        <v>170</v>
      </c>
      <c r="G13" s="20">
        <v>100</v>
      </c>
      <c r="H13" s="23">
        <f t="shared" si="1"/>
        <v>58.82352941176471</v>
      </c>
    </row>
    <row r="14" spans="1:8" x14ac:dyDescent="0.25">
      <c r="A14" s="10">
        <v>9</v>
      </c>
      <c r="B14" s="11" t="s">
        <v>18</v>
      </c>
      <c r="C14" s="12">
        <v>1828</v>
      </c>
      <c r="D14" s="8">
        <v>3318</v>
      </c>
      <c r="E14" s="13">
        <f t="shared" si="0"/>
        <v>181.50984682713346</v>
      </c>
      <c r="F14" s="20">
        <v>902</v>
      </c>
      <c r="G14" s="20">
        <v>452</v>
      </c>
      <c r="H14" s="23">
        <f t="shared" si="1"/>
        <v>50.110864745011085</v>
      </c>
    </row>
    <row r="15" spans="1:8" x14ac:dyDescent="0.25">
      <c r="A15" s="10">
        <v>10</v>
      </c>
      <c r="B15" s="11" t="s">
        <v>19</v>
      </c>
      <c r="C15" s="12">
        <v>69</v>
      </c>
      <c r="D15" s="8">
        <v>123</v>
      </c>
      <c r="E15" s="13">
        <f>D15/C15*100</f>
        <v>178.26086956521738</v>
      </c>
      <c r="F15" s="20">
        <v>62</v>
      </c>
      <c r="G15" s="20">
        <v>8</v>
      </c>
      <c r="H15" s="23">
        <f t="shared" si="1"/>
        <v>12.903225806451612</v>
      </c>
    </row>
    <row r="16" spans="1:8" x14ac:dyDescent="0.25">
      <c r="A16" s="10">
        <v>11</v>
      </c>
      <c r="B16" s="11" t="s">
        <v>20</v>
      </c>
      <c r="C16" s="12">
        <v>270</v>
      </c>
      <c r="D16" s="8">
        <v>342</v>
      </c>
      <c r="E16" s="13">
        <f t="shared" si="0"/>
        <v>126.66666666666666</v>
      </c>
      <c r="F16" s="20">
        <v>34</v>
      </c>
      <c r="G16" s="14">
        <v>1</v>
      </c>
      <c r="H16" s="23">
        <f t="shared" si="1"/>
        <v>2.9411764705882351</v>
      </c>
    </row>
    <row r="17" spans="1:8" x14ac:dyDescent="0.25">
      <c r="A17" s="24" t="s">
        <v>21</v>
      </c>
      <c r="B17" s="25"/>
      <c r="C17" s="15">
        <f>SUM(C7:C16)</f>
        <v>18972</v>
      </c>
      <c r="D17" s="16">
        <f>SUM(D6:D16)</f>
        <v>11165</v>
      </c>
      <c r="E17" s="17">
        <f>D19/C17*100</f>
        <v>45.277250685220324</v>
      </c>
      <c r="F17" s="21">
        <f>SUM(F7:F16)</f>
        <v>2542</v>
      </c>
      <c r="G17" s="16">
        <f>SUM(G6:G16)</f>
        <v>3173</v>
      </c>
      <c r="H17" s="23">
        <f t="shared" si="1"/>
        <v>124.82297403619198</v>
      </c>
    </row>
    <row r="18" spans="1:8" x14ac:dyDescent="0.25">
      <c r="A18" s="10">
        <v>11</v>
      </c>
      <c r="B18" s="11" t="s">
        <v>22</v>
      </c>
      <c r="C18" s="12">
        <v>3699</v>
      </c>
      <c r="D18" s="8">
        <v>8421</v>
      </c>
      <c r="E18" s="13">
        <f>D18/C18*100</f>
        <v>227.65612327656123</v>
      </c>
      <c r="F18" s="22">
        <v>2139</v>
      </c>
      <c r="G18" s="20">
        <v>1491</v>
      </c>
      <c r="H18" s="23">
        <f t="shared" si="1"/>
        <v>69.705469845722305</v>
      </c>
    </row>
    <row r="19" spans="1:8" x14ac:dyDescent="0.25">
      <c r="A19" s="10">
        <v>12</v>
      </c>
      <c r="B19" s="11" t="s">
        <v>23</v>
      </c>
      <c r="C19" s="12">
        <v>5971</v>
      </c>
      <c r="D19" s="8">
        <v>8590</v>
      </c>
      <c r="E19" s="13">
        <f t="shared" ref="E19:E25" si="2">D19/C19*100</f>
        <v>143.86199966504773</v>
      </c>
      <c r="F19" s="22">
        <v>1353</v>
      </c>
      <c r="G19" s="20">
        <v>1325</v>
      </c>
      <c r="H19" s="23">
        <f t="shared" si="1"/>
        <v>97.930524759793045</v>
      </c>
    </row>
    <row r="20" spans="1:8" x14ac:dyDescent="0.25">
      <c r="A20" s="10">
        <v>13</v>
      </c>
      <c r="B20" s="11" t="s">
        <v>24</v>
      </c>
      <c r="C20" s="12">
        <v>6173</v>
      </c>
      <c r="D20" s="8">
        <v>8597</v>
      </c>
      <c r="E20" s="13">
        <f t="shared" si="2"/>
        <v>139.26777903774502</v>
      </c>
      <c r="F20" s="22">
        <v>1250</v>
      </c>
      <c r="G20" s="20">
        <v>425</v>
      </c>
      <c r="H20" s="23">
        <f t="shared" si="1"/>
        <v>34</v>
      </c>
    </row>
    <row r="21" spans="1:8" x14ac:dyDescent="0.25">
      <c r="A21" s="10">
        <v>14</v>
      </c>
      <c r="B21" s="11" t="s">
        <v>25</v>
      </c>
      <c r="C21" s="12">
        <v>3576</v>
      </c>
      <c r="D21" s="8">
        <v>2735</v>
      </c>
      <c r="E21" s="13">
        <f t="shared" si="2"/>
        <v>76.482102908277412</v>
      </c>
      <c r="F21" s="22">
        <v>1236</v>
      </c>
      <c r="G21" s="20">
        <v>1370</v>
      </c>
      <c r="H21" s="23">
        <f t="shared" si="1"/>
        <v>110.84142394822007</v>
      </c>
    </row>
    <row r="22" spans="1:8" x14ac:dyDescent="0.25">
      <c r="A22" s="10">
        <v>15</v>
      </c>
      <c r="B22" s="11" t="s">
        <v>26</v>
      </c>
      <c r="C22" s="12">
        <v>6195</v>
      </c>
      <c r="D22" s="8">
        <v>7713</v>
      </c>
      <c r="E22" s="13">
        <f t="shared" si="2"/>
        <v>124.50363196125909</v>
      </c>
      <c r="F22" s="22">
        <v>1295</v>
      </c>
      <c r="G22" s="20">
        <v>1378</v>
      </c>
      <c r="H22" s="23">
        <f t="shared" si="1"/>
        <v>106.40926640926639</v>
      </c>
    </row>
    <row r="23" spans="1:8" x14ac:dyDescent="0.25">
      <c r="A23" s="10">
        <v>16</v>
      </c>
      <c r="B23" s="11" t="s">
        <v>27</v>
      </c>
      <c r="C23" s="12">
        <v>3872</v>
      </c>
      <c r="D23" s="8">
        <v>3114</v>
      </c>
      <c r="E23" s="13">
        <f t="shared" si="2"/>
        <v>80.423553719008268</v>
      </c>
      <c r="F23" s="22">
        <v>875</v>
      </c>
      <c r="G23" s="20">
        <v>549</v>
      </c>
      <c r="H23" s="23">
        <f t="shared" si="1"/>
        <v>62.742857142857147</v>
      </c>
    </row>
    <row r="24" spans="1:8" x14ac:dyDescent="0.25">
      <c r="A24" s="10">
        <v>17</v>
      </c>
      <c r="B24" s="11" t="s">
        <v>28</v>
      </c>
      <c r="C24" s="12">
        <v>3648</v>
      </c>
      <c r="D24" s="8">
        <v>1870</v>
      </c>
      <c r="E24" s="13">
        <f t="shared" si="2"/>
        <v>51.260964912280706</v>
      </c>
      <c r="F24" s="22">
        <v>227</v>
      </c>
      <c r="G24" s="20">
        <v>925</v>
      </c>
      <c r="H24" s="23">
        <f>G24/F24*100</f>
        <v>407.48898678414099</v>
      </c>
    </row>
    <row r="25" spans="1:8" x14ac:dyDescent="0.25">
      <c r="A25" s="10">
        <v>18</v>
      </c>
      <c r="B25" s="11" t="s">
        <v>29</v>
      </c>
      <c r="C25" s="12">
        <v>2035</v>
      </c>
      <c r="D25" s="8">
        <v>1971</v>
      </c>
      <c r="E25" s="13">
        <f t="shared" si="2"/>
        <v>96.855036855036857</v>
      </c>
      <c r="F25" s="22">
        <v>308</v>
      </c>
      <c r="G25" s="20">
        <v>142</v>
      </c>
      <c r="H25" s="23">
        <f t="shared" si="1"/>
        <v>46.103896103896105</v>
      </c>
    </row>
    <row r="26" spans="1:8" ht="16.5" customHeight="1" x14ac:dyDescent="0.25">
      <c r="A26" s="26" t="s">
        <v>30</v>
      </c>
      <c r="B26" s="27"/>
      <c r="C26" s="15">
        <f>SUM(C18:C25)</f>
        <v>35169</v>
      </c>
      <c r="D26" s="18">
        <f>SUM(D18:D25)</f>
        <v>43011</v>
      </c>
      <c r="E26" s="17">
        <f>D26/C26*100</f>
        <v>122.29804657510877</v>
      </c>
      <c r="F26" s="21">
        <f>SUM(F18:F25)</f>
        <v>8683</v>
      </c>
      <c r="G26" s="18">
        <f>SUM(G18:G25)</f>
        <v>7605</v>
      </c>
      <c r="H26" s="23">
        <f t="shared" si="1"/>
        <v>87.584936081999302</v>
      </c>
    </row>
    <row r="27" spans="1:8" x14ac:dyDescent="0.25">
      <c r="A27" s="26" t="s">
        <v>31</v>
      </c>
      <c r="B27" s="27"/>
      <c r="C27" s="15">
        <f>C26+C17</f>
        <v>54141</v>
      </c>
      <c r="D27" s="18">
        <f>D26+D17</f>
        <v>54176</v>
      </c>
      <c r="E27" s="17">
        <f>D27/C27*100</f>
        <v>100.06464601688185</v>
      </c>
      <c r="F27" s="18">
        <f>G26+G17</f>
        <v>10778</v>
      </c>
      <c r="G27" s="18">
        <f>G26+G17</f>
        <v>10778</v>
      </c>
      <c r="H27" s="23">
        <f t="shared" si="1"/>
        <v>100</v>
      </c>
    </row>
    <row r="29" spans="1:8" x14ac:dyDescent="0.25">
      <c r="A29" s="19" t="s">
        <v>32</v>
      </c>
    </row>
    <row r="30" spans="1:8" x14ac:dyDescent="0.25">
      <c r="B30" s="2" t="s">
        <v>36</v>
      </c>
    </row>
  </sheetData>
  <mergeCells count="12">
    <mergeCell ref="A17:B17"/>
    <mergeCell ref="A26:B26"/>
    <mergeCell ref="A27:B27"/>
    <mergeCell ref="F4:H4"/>
    <mergeCell ref="A1:B1"/>
    <mergeCell ref="C1:E1"/>
    <mergeCell ref="A2:B2"/>
    <mergeCell ref="C2:E2"/>
    <mergeCell ref="A4:A5"/>
    <mergeCell ref="B4:B5"/>
    <mergeCell ref="C4:C5"/>
    <mergeCell ref="D4:E4"/>
  </mergeCells>
  <pageMargins left="0.74803149606299213" right="0.74803149606299213" top="0.74803149606299213" bottom="0.51181102362204722" header="0.51181102362204722" footer="0.7480314960629921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Số hóa trên công TT tỉnh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MTLS</dc:creator>
  <cp:lastModifiedBy>MTLS</cp:lastModifiedBy>
  <cp:lastPrinted>2024-06-21T01:09:14Z</cp:lastPrinted>
  <dcterms:created xsi:type="dcterms:W3CDTF">2024-06-21T00:48:55Z</dcterms:created>
  <dcterms:modified xsi:type="dcterms:W3CDTF">2024-06-24T00:27:39Z</dcterms:modified>
</cp:coreProperties>
</file>